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ny\Documents\"/>
    </mc:Choice>
  </mc:AlternateContent>
  <bookViews>
    <workbookView xWindow="0" yWindow="0" windowWidth="20490" windowHeight="7755"/>
  </bookViews>
  <sheets>
    <sheet name="Ex 3-5" sheetId="5" r:id="rId1"/>
    <sheet name="Chapter 3-1 (LO2)" sheetId="4" r:id="rId2"/>
    <sheet name="Excer 3-8" sheetId="1" r:id="rId3"/>
    <sheet name="Exer 3-17" sheetId="2" r:id="rId4"/>
    <sheet name="Chapter 3 LO2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1" i="3" l="1"/>
  <c r="D156" i="3"/>
  <c r="D160" i="3"/>
  <c r="C156" i="3"/>
  <c r="D151" i="3"/>
  <c r="D147" i="3"/>
  <c r="D150" i="3"/>
  <c r="C150" i="3"/>
  <c r="C149" i="3"/>
  <c r="A149" i="3"/>
  <c r="A146" i="3"/>
  <c r="A145" i="3"/>
  <c r="C145" i="3"/>
  <c r="C146" i="3"/>
  <c r="C144" i="3"/>
  <c r="D134" i="3"/>
  <c r="D132" i="3"/>
  <c r="B131" i="3"/>
  <c r="D131" i="3"/>
  <c r="D130" i="3"/>
  <c r="E124" i="3"/>
  <c r="E123" i="3"/>
  <c r="C123" i="3"/>
  <c r="C119" i="3"/>
  <c r="C120" i="3"/>
  <c r="C121" i="3"/>
  <c r="C122" i="3"/>
  <c r="E116" i="3"/>
  <c r="B89" i="3"/>
  <c r="E110" i="3"/>
  <c r="F110" i="3" s="1"/>
  <c r="C110" i="3"/>
  <c r="C109" i="3"/>
  <c r="C108" i="3"/>
  <c r="E104" i="3"/>
  <c r="C105" i="3"/>
  <c r="C107" i="3"/>
  <c r="C106" i="3"/>
  <c r="E102" i="3"/>
  <c r="E101" i="3"/>
  <c r="C98" i="3"/>
  <c r="C97" i="3"/>
  <c r="C100" i="3"/>
  <c r="B90" i="3"/>
  <c r="E85" i="3"/>
  <c r="B88" i="3"/>
  <c r="B87" i="3"/>
  <c r="B86" i="3"/>
  <c r="B85" i="3"/>
  <c r="E76" i="3"/>
  <c r="E69" i="3"/>
  <c r="B71" i="3"/>
  <c r="E65" i="3"/>
  <c r="B65" i="3"/>
  <c r="A65" i="3"/>
  <c r="B53" i="3"/>
  <c r="E56" i="3"/>
  <c r="E49" i="3"/>
  <c r="B42" i="3"/>
  <c r="E33" i="3"/>
  <c r="E27" i="3"/>
  <c r="B25" i="3"/>
  <c r="E25" i="3"/>
  <c r="D25" i="3"/>
  <c r="E16" i="3"/>
  <c r="B10" i="3"/>
</calcChain>
</file>

<file path=xl/sharedStrings.xml><?xml version="1.0" encoding="utf-8"?>
<sst xmlns="http://schemas.openxmlformats.org/spreadsheetml/2006/main" count="142" uniqueCount="101">
  <si>
    <t>Wages expense</t>
  </si>
  <si>
    <t>Wage payable</t>
  </si>
  <si>
    <t>utility expense</t>
  </si>
  <si>
    <t>Accounts expense (accrued expense)</t>
  </si>
  <si>
    <t>Telephone expense</t>
  </si>
  <si>
    <t>Accounts payable</t>
  </si>
  <si>
    <t>March 1st</t>
  </si>
  <si>
    <t>Cash</t>
  </si>
  <si>
    <t>Common stock</t>
  </si>
  <si>
    <t>March 3rd</t>
  </si>
  <si>
    <t>Land</t>
  </si>
  <si>
    <t>Building</t>
  </si>
  <si>
    <t>Equipment</t>
  </si>
  <si>
    <t>Advertisement expense</t>
  </si>
  <si>
    <t>Prepaid Insurance</t>
  </si>
  <si>
    <t>Equipments</t>
  </si>
  <si>
    <t>Service revenue</t>
  </si>
  <si>
    <t>Dividend</t>
  </si>
  <si>
    <t>Account receivable</t>
  </si>
  <si>
    <t>Bal</t>
  </si>
  <si>
    <t>Furniture</t>
  </si>
  <si>
    <t>Capital</t>
  </si>
  <si>
    <t>Rent expense</t>
  </si>
  <si>
    <t>Supplies on hand</t>
  </si>
  <si>
    <t>bal</t>
  </si>
  <si>
    <t>Accumulated depreciation</t>
  </si>
  <si>
    <t>Depreciationexpense</t>
  </si>
  <si>
    <t>Miseleneous office expense</t>
  </si>
  <si>
    <t>Office salaries</t>
  </si>
  <si>
    <t>Septeber 30</t>
  </si>
  <si>
    <t>Supplies</t>
  </si>
  <si>
    <t>income summary</t>
  </si>
  <si>
    <t>Trial balance</t>
  </si>
  <si>
    <t>Suplies</t>
  </si>
  <si>
    <t>accounts receivable</t>
  </si>
  <si>
    <t>Acumulated depreciation</t>
  </si>
  <si>
    <t>Revenue</t>
  </si>
  <si>
    <t>Salaries and wages</t>
  </si>
  <si>
    <t>Msceleneous</t>
  </si>
  <si>
    <t>Depreciation expense</t>
  </si>
  <si>
    <t>Supplies expense</t>
  </si>
  <si>
    <t>Income statement</t>
  </si>
  <si>
    <t>Expenses</t>
  </si>
  <si>
    <t>Salaries</t>
  </si>
  <si>
    <t>Deprecieation</t>
  </si>
  <si>
    <t>Suplies expese</t>
  </si>
  <si>
    <t>misceleneoues</t>
  </si>
  <si>
    <t>rent</t>
  </si>
  <si>
    <t>Statement of the owners equity</t>
  </si>
  <si>
    <t>For the moonth of Sept 20xx</t>
  </si>
  <si>
    <t>Income</t>
  </si>
  <si>
    <t>Net income</t>
  </si>
  <si>
    <t>Add</t>
  </si>
  <si>
    <t>Owners withdrawal</t>
  </si>
  <si>
    <t>Capital as at 30th september</t>
  </si>
  <si>
    <t xml:space="preserve">Balance sheet </t>
  </si>
  <si>
    <t>For the period ended 30th September</t>
  </si>
  <si>
    <t>Assets</t>
  </si>
  <si>
    <t>Current assets</t>
  </si>
  <si>
    <t>cash</t>
  </si>
  <si>
    <t>Fixed assets</t>
  </si>
  <si>
    <t>Accumulsteddepreciation</t>
  </si>
  <si>
    <t>Total current assets</t>
  </si>
  <si>
    <t>Total assets</t>
  </si>
  <si>
    <t>Liabilities and owners equity</t>
  </si>
  <si>
    <t xml:space="preserve">Liabilities </t>
  </si>
  <si>
    <t>accounts payable</t>
  </si>
  <si>
    <t>Equity</t>
  </si>
  <si>
    <t>capital</t>
  </si>
  <si>
    <t>Total liabilities and equity</t>
  </si>
  <si>
    <t>Hired an administrative assistant at a salary of $290 per week payable monthly-No journal entry</t>
  </si>
  <si>
    <r>
      <t>April 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>.Purchase of accounts supplies on credit</t>
    </r>
  </si>
  <si>
    <r>
      <t>April 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payment of office rent </t>
    </r>
  </si>
  <si>
    <r>
      <t>April 11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. Services rendered in advance</t>
    </r>
  </si>
  <si>
    <t>Accounts revenue</t>
  </si>
  <si>
    <r>
      <t>April 12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Cash received in advance</t>
    </r>
  </si>
  <si>
    <t>Unearned Revenue</t>
  </si>
  <si>
    <r>
      <t>April 17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Cash received for services completed </t>
    </r>
  </si>
  <si>
    <t xml:space="preserve">Service revenue </t>
  </si>
  <si>
    <r>
      <t>April 21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Insurance expenses paid</t>
    </r>
  </si>
  <si>
    <t>Insurance expense</t>
  </si>
  <si>
    <t xml:space="preserve">April 30 paid the administrative assistant </t>
  </si>
  <si>
    <t>Salary expense</t>
  </si>
  <si>
    <r>
      <t>April 30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payment for the supplies expense</t>
    </r>
  </si>
  <si>
    <t>supplies</t>
  </si>
  <si>
    <r>
      <t>April 30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Purchase of new computer</t>
    </r>
  </si>
  <si>
    <t xml:space="preserve">Equipment </t>
  </si>
  <si>
    <t>Depreciation Expense</t>
  </si>
  <si>
    <t>Accumulated Depreciation</t>
  </si>
  <si>
    <t>Unearned Rent revenue</t>
  </si>
  <si>
    <t>Rent Revenue</t>
  </si>
  <si>
    <t>Journalizing the accrued interest expense</t>
  </si>
  <si>
    <t>Interest Expense</t>
  </si>
  <si>
    <t>Interest payable</t>
  </si>
  <si>
    <t>Journalizing the supplies on hand</t>
  </si>
  <si>
    <t>Supplies Expense</t>
  </si>
  <si>
    <t>Journalizing the insurance expense</t>
  </si>
  <si>
    <t>Prepaid insurance</t>
  </si>
  <si>
    <t>Journalising for depreceation</t>
  </si>
  <si>
    <t>Recording unearned revenues</t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</si>
  <si>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of April investment of cash and equipment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</si>
</sst>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3" xfId="0" applyFont="1" applyBorder="1"/>
    <xf numFmtId="17" fontId="0" fillId="0" borderId="3" xfId="0" applyNumberFormat="1" applyBorder="1"/>
    <xf numFmtId="17" fontId="0" fillId="0" borderId="8" xfId="0" applyNumberForma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tabSelected="1" topLeftCell="A16" workbookViewId="0">
      <selection activeCell="J10" sqref="J10:J11"/>
    </sheetView>
  </sheetViews>
  <sheetFormatPr defaultRowHeight="15" x14ac:dyDescent="0.25"/>
  <sheetData>
    <row r="3" spans="1:5" x14ac:dyDescent="0.25">
      <c r="A3" t="s">
        <v>98</v>
      </c>
    </row>
    <row r="4" spans="1:5" ht="15.75" x14ac:dyDescent="0.25">
      <c r="A4" s="4" t="s">
        <v>87</v>
      </c>
      <c r="C4" s="6"/>
      <c r="D4" s="7">
        <v>750</v>
      </c>
    </row>
    <row r="5" spans="1:5" ht="15.75" x14ac:dyDescent="0.25">
      <c r="B5" s="4" t="s">
        <v>88</v>
      </c>
      <c r="C5" s="6"/>
      <c r="D5" s="7"/>
      <c r="E5">
        <v>750</v>
      </c>
    </row>
    <row r="6" spans="1:5" x14ac:dyDescent="0.25">
      <c r="C6" s="6"/>
      <c r="D6" s="7"/>
    </row>
    <row r="7" spans="1:5" x14ac:dyDescent="0.25">
      <c r="C7" s="6"/>
      <c r="D7" s="7"/>
    </row>
    <row r="8" spans="1:5" x14ac:dyDescent="0.25">
      <c r="A8" t="s">
        <v>99</v>
      </c>
      <c r="C8" s="6"/>
      <c r="D8" s="7"/>
    </row>
    <row r="9" spans="1:5" ht="15.75" x14ac:dyDescent="0.25">
      <c r="A9" s="4" t="s">
        <v>89</v>
      </c>
      <c r="C9" s="6"/>
      <c r="D9" s="7">
        <v>3100</v>
      </c>
    </row>
    <row r="10" spans="1:5" ht="15.75" x14ac:dyDescent="0.25">
      <c r="B10" s="4" t="s">
        <v>90</v>
      </c>
      <c r="C10" s="6"/>
      <c r="D10" s="7"/>
      <c r="E10">
        <v>3100</v>
      </c>
    </row>
    <row r="11" spans="1:5" x14ac:dyDescent="0.25">
      <c r="C11" s="6"/>
      <c r="D11" s="7"/>
    </row>
    <row r="12" spans="1:5" x14ac:dyDescent="0.25">
      <c r="C12" s="6"/>
      <c r="D12" s="7"/>
    </row>
    <row r="13" spans="1:5" x14ac:dyDescent="0.25">
      <c r="C13" s="6"/>
      <c r="D13" s="7"/>
    </row>
    <row r="14" spans="1:5" ht="15.75" x14ac:dyDescent="0.25">
      <c r="A14" s="5" t="s">
        <v>91</v>
      </c>
      <c r="C14" s="6"/>
      <c r="D14" s="7"/>
    </row>
    <row r="15" spans="1:5" ht="15.75" x14ac:dyDescent="0.25">
      <c r="A15" s="4" t="s">
        <v>92</v>
      </c>
      <c r="C15" s="6"/>
      <c r="D15" s="7">
        <v>500</v>
      </c>
    </row>
    <row r="16" spans="1:5" ht="15.75" x14ac:dyDescent="0.25">
      <c r="B16" s="4" t="s">
        <v>93</v>
      </c>
      <c r="C16" s="6"/>
      <c r="D16" s="7"/>
      <c r="E16">
        <v>500</v>
      </c>
    </row>
    <row r="17" spans="1:5" x14ac:dyDescent="0.25">
      <c r="C17" s="6"/>
      <c r="D17" s="7"/>
    </row>
    <row r="18" spans="1:5" x14ac:dyDescent="0.25">
      <c r="C18" s="6"/>
      <c r="D18" s="7"/>
    </row>
    <row r="19" spans="1:5" ht="15.75" x14ac:dyDescent="0.25">
      <c r="A19" s="5" t="s">
        <v>94</v>
      </c>
      <c r="C19" s="6"/>
      <c r="D19" s="7"/>
    </row>
    <row r="20" spans="1:5" ht="15.75" x14ac:dyDescent="0.25">
      <c r="A20" s="4" t="s">
        <v>95</v>
      </c>
      <c r="C20" s="6"/>
      <c r="D20" s="7">
        <v>1950</v>
      </c>
    </row>
    <row r="21" spans="1:5" ht="15.75" x14ac:dyDescent="0.25">
      <c r="B21" s="4" t="s">
        <v>30</v>
      </c>
      <c r="C21" s="6"/>
      <c r="D21" s="7"/>
      <c r="E21">
        <v>1950</v>
      </c>
    </row>
    <row r="24" spans="1:5" ht="15.75" x14ac:dyDescent="0.25">
      <c r="A24" s="5" t="s">
        <v>96</v>
      </c>
    </row>
    <row r="25" spans="1:5" ht="15.75" x14ac:dyDescent="0.25">
      <c r="A25" s="4" t="s">
        <v>80</v>
      </c>
      <c r="D25">
        <v>900</v>
      </c>
    </row>
    <row r="26" spans="1:5" ht="15.75" x14ac:dyDescent="0.25">
      <c r="B26" s="4" t="s">
        <v>97</v>
      </c>
      <c r="E26">
        <v>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8"/>
  <sheetViews>
    <sheetView topLeftCell="A46" workbookViewId="0">
      <selection activeCell="J17" sqref="J17"/>
    </sheetView>
  </sheetViews>
  <sheetFormatPr defaultRowHeight="15" x14ac:dyDescent="0.25"/>
  <sheetData>
    <row r="2" spans="1:4" ht="17.25" x14ac:dyDescent="0.25">
      <c r="A2" s="3" t="s">
        <v>100</v>
      </c>
    </row>
    <row r="3" spans="1:4" x14ac:dyDescent="0.25">
      <c r="A3" s="2" t="s">
        <v>7</v>
      </c>
      <c r="B3" s="6"/>
      <c r="C3" s="8">
        <v>32000</v>
      </c>
      <c r="D3" s="6"/>
    </row>
    <row r="4" spans="1:4" x14ac:dyDescent="0.25">
      <c r="A4" s="2" t="s">
        <v>12</v>
      </c>
      <c r="B4" s="6"/>
      <c r="C4" s="8">
        <v>14000</v>
      </c>
      <c r="D4" s="6"/>
    </row>
    <row r="5" spans="1:4" x14ac:dyDescent="0.25">
      <c r="B5" s="9" t="s">
        <v>21</v>
      </c>
      <c r="C5" s="6"/>
      <c r="D5" s="8">
        <v>46000</v>
      </c>
    </row>
    <row r="6" spans="1:4" x14ac:dyDescent="0.25">
      <c r="B6" s="6"/>
      <c r="C6" s="6"/>
      <c r="D6" s="6"/>
    </row>
    <row r="7" spans="1:4" x14ac:dyDescent="0.25">
      <c r="B7" s="6"/>
      <c r="C7" s="6"/>
      <c r="D7" s="6"/>
    </row>
    <row r="8" spans="1:4" ht="15.75" x14ac:dyDescent="0.25">
      <c r="A8" s="4" t="s">
        <v>70</v>
      </c>
      <c r="B8" s="6"/>
      <c r="C8" s="6"/>
      <c r="D8" s="6"/>
    </row>
    <row r="9" spans="1:4" x14ac:dyDescent="0.25">
      <c r="B9" s="6"/>
      <c r="C9" s="6"/>
      <c r="D9" s="6"/>
    </row>
    <row r="10" spans="1:4" x14ac:dyDescent="0.25">
      <c r="B10" s="6"/>
      <c r="C10" s="6"/>
      <c r="D10" s="6"/>
    </row>
    <row r="11" spans="1:4" ht="18.75" x14ac:dyDescent="0.25">
      <c r="A11" s="5" t="s">
        <v>71</v>
      </c>
      <c r="B11" s="6"/>
      <c r="C11" s="6"/>
      <c r="D11" s="6"/>
    </row>
    <row r="12" spans="1:4" x14ac:dyDescent="0.25">
      <c r="B12" s="6"/>
      <c r="C12" s="6"/>
      <c r="D12" s="6"/>
    </row>
    <row r="13" spans="1:4" ht="15.75" x14ac:dyDescent="0.25">
      <c r="A13" s="4" t="s">
        <v>30</v>
      </c>
      <c r="B13" s="6"/>
      <c r="C13" s="6">
        <v>700</v>
      </c>
      <c r="D13" s="6"/>
    </row>
    <row r="14" spans="1:4" ht="15.75" x14ac:dyDescent="0.25">
      <c r="B14" s="10" t="s">
        <v>66</v>
      </c>
      <c r="C14" s="6"/>
      <c r="D14" s="6">
        <v>700</v>
      </c>
    </row>
    <row r="15" spans="1:4" x14ac:dyDescent="0.25">
      <c r="B15" s="6"/>
      <c r="C15" s="6"/>
      <c r="D15" s="6"/>
    </row>
    <row r="16" spans="1:4" x14ac:dyDescent="0.25">
      <c r="B16" s="6"/>
      <c r="C16" s="6"/>
      <c r="D16" s="6"/>
    </row>
    <row r="17" spans="1:4" x14ac:dyDescent="0.25">
      <c r="B17" s="6"/>
      <c r="C17" s="6"/>
      <c r="D17" s="6"/>
    </row>
    <row r="18" spans="1:4" ht="18.75" x14ac:dyDescent="0.25">
      <c r="A18" s="5" t="s">
        <v>72</v>
      </c>
      <c r="B18" s="6"/>
      <c r="C18" s="6"/>
      <c r="D18" s="6"/>
    </row>
    <row r="19" spans="1:4" ht="15.75" x14ac:dyDescent="0.25">
      <c r="A19" s="4" t="s">
        <v>22</v>
      </c>
      <c r="B19" s="6"/>
      <c r="C19" s="6">
        <v>600</v>
      </c>
      <c r="D19" s="6"/>
    </row>
    <row r="20" spans="1:4" x14ac:dyDescent="0.25">
      <c r="B20" s="6" t="s">
        <v>59</v>
      </c>
      <c r="C20" s="6"/>
      <c r="D20" s="6">
        <v>600</v>
      </c>
    </row>
    <row r="21" spans="1:4" x14ac:dyDescent="0.25">
      <c r="B21" s="6"/>
      <c r="C21" s="6"/>
      <c r="D21" s="6"/>
    </row>
    <row r="22" spans="1:4" x14ac:dyDescent="0.25">
      <c r="B22" s="6"/>
      <c r="C22" s="6"/>
      <c r="D22" s="6"/>
    </row>
    <row r="23" spans="1:4" ht="18.75" x14ac:dyDescent="0.25">
      <c r="A23" s="5" t="s">
        <v>73</v>
      </c>
      <c r="B23" s="6"/>
      <c r="C23" s="6"/>
      <c r="D23" s="6"/>
    </row>
    <row r="24" spans="1:4" x14ac:dyDescent="0.25">
      <c r="B24" s="6"/>
      <c r="C24" s="6"/>
      <c r="D24" s="6"/>
    </row>
    <row r="25" spans="1:4" ht="15.75" x14ac:dyDescent="0.25">
      <c r="A25" s="4" t="s">
        <v>74</v>
      </c>
      <c r="B25" s="6"/>
      <c r="C25" s="6">
        <v>1100</v>
      </c>
      <c r="D25" s="6"/>
    </row>
    <row r="26" spans="1:4" ht="15.75" x14ac:dyDescent="0.25">
      <c r="B26" s="10" t="s">
        <v>16</v>
      </c>
      <c r="C26" s="6"/>
      <c r="D26" s="6">
        <v>1100</v>
      </c>
    </row>
    <row r="27" spans="1:4" x14ac:dyDescent="0.25">
      <c r="B27" s="6"/>
      <c r="C27" s="6"/>
      <c r="D27" s="6"/>
    </row>
    <row r="28" spans="1:4" x14ac:dyDescent="0.25">
      <c r="B28" s="6"/>
      <c r="C28" s="6"/>
      <c r="D28" s="6"/>
    </row>
    <row r="29" spans="1:4" ht="18.75" x14ac:dyDescent="0.25">
      <c r="A29" s="5" t="s">
        <v>75</v>
      </c>
      <c r="B29" s="6"/>
      <c r="C29" s="6"/>
      <c r="D29" s="6"/>
    </row>
    <row r="30" spans="1:4" x14ac:dyDescent="0.25">
      <c r="A30" t="s">
        <v>59</v>
      </c>
      <c r="B30" s="6"/>
      <c r="C30" s="6">
        <v>3200</v>
      </c>
      <c r="D30" s="6"/>
    </row>
    <row r="31" spans="1:4" ht="15.75" x14ac:dyDescent="0.25">
      <c r="B31" s="10" t="s">
        <v>76</v>
      </c>
      <c r="C31" s="6"/>
      <c r="D31" s="6">
        <v>3200</v>
      </c>
    </row>
    <row r="32" spans="1:4" x14ac:dyDescent="0.25">
      <c r="B32" s="6"/>
      <c r="C32" s="6"/>
      <c r="D32" s="6"/>
    </row>
    <row r="33" spans="1:4" x14ac:dyDescent="0.25">
      <c r="B33" s="6"/>
      <c r="C33" s="6"/>
      <c r="D33" s="6"/>
    </row>
    <row r="34" spans="1:4" ht="18.75" x14ac:dyDescent="0.25">
      <c r="A34" s="5" t="s">
        <v>77</v>
      </c>
      <c r="B34" s="6"/>
      <c r="C34" s="6"/>
      <c r="D34" s="6"/>
    </row>
    <row r="35" spans="1:4" x14ac:dyDescent="0.25">
      <c r="A35" t="s">
        <v>59</v>
      </c>
      <c r="B35" s="6"/>
      <c r="C35" s="6">
        <v>2300</v>
      </c>
      <c r="D35" s="6"/>
    </row>
    <row r="36" spans="1:4" ht="15.75" x14ac:dyDescent="0.25">
      <c r="B36" s="10" t="s">
        <v>78</v>
      </c>
      <c r="C36" s="6"/>
      <c r="D36" s="6">
        <v>2300</v>
      </c>
    </row>
    <row r="37" spans="1:4" x14ac:dyDescent="0.25">
      <c r="B37" s="6"/>
      <c r="C37" s="6"/>
      <c r="D37" s="6"/>
    </row>
    <row r="38" spans="1:4" x14ac:dyDescent="0.25">
      <c r="B38" s="6"/>
      <c r="C38" s="6"/>
      <c r="D38" s="6"/>
    </row>
    <row r="39" spans="1:4" ht="18.75" x14ac:dyDescent="0.25">
      <c r="A39" s="5" t="s">
        <v>79</v>
      </c>
      <c r="B39" s="6"/>
      <c r="C39" s="6"/>
      <c r="D39" s="6"/>
    </row>
    <row r="40" spans="1:4" ht="15.75" x14ac:dyDescent="0.25">
      <c r="A40" s="4" t="s">
        <v>80</v>
      </c>
      <c r="B40" s="6"/>
      <c r="C40" s="6">
        <v>210</v>
      </c>
      <c r="D40" s="6"/>
    </row>
    <row r="41" spans="1:4" x14ac:dyDescent="0.25">
      <c r="B41" s="6" t="s">
        <v>59</v>
      </c>
      <c r="C41" s="6"/>
      <c r="D41" s="6">
        <v>210</v>
      </c>
    </row>
    <row r="42" spans="1:4" x14ac:dyDescent="0.25">
      <c r="B42" s="6"/>
      <c r="C42" s="6"/>
      <c r="D42" s="6"/>
    </row>
    <row r="43" spans="1:4" x14ac:dyDescent="0.25">
      <c r="B43" s="6"/>
      <c r="C43" s="6"/>
      <c r="D43" s="6"/>
    </row>
    <row r="44" spans="1:4" ht="15.75" x14ac:dyDescent="0.25">
      <c r="A44" s="5" t="s">
        <v>81</v>
      </c>
      <c r="B44" s="6"/>
      <c r="C44" s="6"/>
      <c r="D44" s="6"/>
    </row>
    <row r="45" spans="1:4" x14ac:dyDescent="0.25">
      <c r="B45" s="6"/>
      <c r="C45" s="6"/>
      <c r="D45" s="6"/>
    </row>
    <row r="46" spans="1:4" ht="15.75" x14ac:dyDescent="0.25">
      <c r="A46" s="4" t="s">
        <v>82</v>
      </c>
      <c r="B46" s="6"/>
      <c r="C46" s="6">
        <v>1160</v>
      </c>
      <c r="D46" s="6"/>
    </row>
    <row r="47" spans="1:4" x14ac:dyDescent="0.25">
      <c r="B47" s="6" t="s">
        <v>59</v>
      </c>
      <c r="C47" s="6"/>
      <c r="D47" s="6">
        <v>1160</v>
      </c>
    </row>
    <row r="48" spans="1:4" x14ac:dyDescent="0.25">
      <c r="B48" s="6"/>
      <c r="C48" s="6"/>
      <c r="D48" s="6"/>
    </row>
    <row r="49" spans="1:4" x14ac:dyDescent="0.25">
      <c r="B49" s="6"/>
      <c r="C49" s="6"/>
      <c r="D49" s="6"/>
    </row>
    <row r="50" spans="1:4" ht="18.75" x14ac:dyDescent="0.25">
      <c r="A50" s="5" t="s">
        <v>83</v>
      </c>
      <c r="B50" s="6"/>
      <c r="C50" s="6"/>
      <c r="D50" s="6"/>
    </row>
    <row r="51" spans="1:4" x14ac:dyDescent="0.25">
      <c r="A51" t="s">
        <v>84</v>
      </c>
      <c r="B51" s="6"/>
      <c r="C51" s="6">
        <v>120</v>
      </c>
      <c r="D51" s="6"/>
    </row>
    <row r="52" spans="1:4" x14ac:dyDescent="0.25">
      <c r="B52" s="6" t="s">
        <v>59</v>
      </c>
      <c r="C52" s="6"/>
      <c r="D52" s="6">
        <v>120</v>
      </c>
    </row>
    <row r="53" spans="1:4" x14ac:dyDescent="0.25">
      <c r="B53" s="6"/>
      <c r="C53" s="6"/>
      <c r="D53" s="6"/>
    </row>
    <row r="54" spans="1:4" x14ac:dyDescent="0.25">
      <c r="B54" s="6"/>
      <c r="C54" s="6"/>
      <c r="D54" s="6"/>
    </row>
    <row r="55" spans="1:4" ht="18.75" x14ac:dyDescent="0.25">
      <c r="A55" s="4" t="s">
        <v>85</v>
      </c>
      <c r="B55" s="6"/>
      <c r="C55" s="6"/>
      <c r="D55" s="6"/>
    </row>
    <row r="56" spans="1:4" ht="15.75" x14ac:dyDescent="0.25">
      <c r="A56" s="4" t="s">
        <v>86</v>
      </c>
      <c r="B56" s="6"/>
      <c r="C56" s="6">
        <v>6100</v>
      </c>
      <c r="D56" s="6"/>
    </row>
    <row r="57" spans="1:4" ht="15.75" x14ac:dyDescent="0.25">
      <c r="B57" s="10" t="s">
        <v>21</v>
      </c>
      <c r="C57" s="6"/>
      <c r="D57" s="6">
        <v>6100</v>
      </c>
    </row>
    <row r="58" spans="1:4" x14ac:dyDescent="0.25">
      <c r="D5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>
      <selection activeCell="E11" sqref="E11"/>
    </sheetView>
  </sheetViews>
  <sheetFormatPr defaultRowHeight="15" x14ac:dyDescent="0.25"/>
  <sheetData>
    <row r="2" spans="1:4" x14ac:dyDescent="0.25">
      <c r="A2" t="s">
        <v>0</v>
      </c>
      <c r="C2">
        <v>1900</v>
      </c>
    </row>
    <row r="3" spans="1:4" x14ac:dyDescent="0.25">
      <c r="B3" t="s">
        <v>1</v>
      </c>
      <c r="D3">
        <v>1900</v>
      </c>
    </row>
    <row r="5" spans="1:4" x14ac:dyDescent="0.25">
      <c r="A5" t="s">
        <v>2</v>
      </c>
      <c r="C5">
        <v>600</v>
      </c>
    </row>
    <row r="6" spans="1:4" x14ac:dyDescent="0.25">
      <c r="B6" t="s">
        <v>3</v>
      </c>
      <c r="D6">
        <v>200</v>
      </c>
    </row>
    <row r="8" spans="1:4" x14ac:dyDescent="0.25">
      <c r="A8" t="s">
        <v>4</v>
      </c>
      <c r="C8">
        <v>117</v>
      </c>
    </row>
    <row r="9" spans="1:4" x14ac:dyDescent="0.25">
      <c r="B9" t="s">
        <v>5</v>
      </c>
      <c r="D9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J46" sqref="J46"/>
    </sheetView>
  </sheetViews>
  <sheetFormatPr defaultRowHeight="15" x14ac:dyDescent="0.25"/>
  <sheetData>
    <row r="1" spans="1:5" x14ac:dyDescent="0.25">
      <c r="A1" t="s">
        <v>6</v>
      </c>
      <c r="C1" s="6"/>
      <c r="D1" s="6"/>
      <c r="E1" s="7"/>
    </row>
    <row r="2" spans="1:5" x14ac:dyDescent="0.25">
      <c r="A2" t="s">
        <v>7</v>
      </c>
      <c r="C2" s="6"/>
      <c r="D2" s="6">
        <v>50000</v>
      </c>
      <c r="E2" s="7"/>
    </row>
    <row r="3" spans="1:5" x14ac:dyDescent="0.25">
      <c r="B3" t="s">
        <v>8</v>
      </c>
      <c r="C3" s="6"/>
      <c r="D3" s="6"/>
      <c r="E3" s="7">
        <v>50000</v>
      </c>
    </row>
    <row r="4" spans="1:5" x14ac:dyDescent="0.25">
      <c r="C4" s="6"/>
      <c r="D4" s="6"/>
      <c r="E4" s="7"/>
    </row>
    <row r="5" spans="1:5" x14ac:dyDescent="0.25">
      <c r="C5" s="6"/>
      <c r="D5" s="6"/>
      <c r="E5" s="7"/>
    </row>
    <row r="6" spans="1:5" x14ac:dyDescent="0.25">
      <c r="A6" t="s">
        <v>9</v>
      </c>
      <c r="C6" s="6"/>
      <c r="D6" s="6"/>
      <c r="E6" s="7"/>
    </row>
    <row r="7" spans="1:5" x14ac:dyDescent="0.25">
      <c r="A7" t="s">
        <v>10</v>
      </c>
      <c r="C7" s="6"/>
      <c r="D7" s="6">
        <v>22000</v>
      </c>
      <c r="E7" s="7"/>
    </row>
    <row r="8" spans="1:5" x14ac:dyDescent="0.25">
      <c r="A8" t="s">
        <v>11</v>
      </c>
      <c r="C8" s="6"/>
      <c r="D8" s="6">
        <v>10000</v>
      </c>
      <c r="E8" s="7"/>
    </row>
    <row r="9" spans="1:5" x14ac:dyDescent="0.25">
      <c r="A9" t="s">
        <v>12</v>
      </c>
      <c r="C9" s="6"/>
      <c r="D9" s="6">
        <v>6000</v>
      </c>
      <c r="E9" s="7"/>
    </row>
    <row r="10" spans="1:5" x14ac:dyDescent="0.25">
      <c r="B10" t="s">
        <v>7</v>
      </c>
      <c r="C10" s="6"/>
      <c r="D10" s="6"/>
      <c r="E10" s="7">
        <v>38000</v>
      </c>
    </row>
    <row r="11" spans="1:5" x14ac:dyDescent="0.25">
      <c r="C11" s="6"/>
      <c r="D11" s="6"/>
      <c r="E11" s="7"/>
    </row>
    <row r="12" spans="1:5" x14ac:dyDescent="0.25">
      <c r="A12" s="1">
        <v>38412</v>
      </c>
      <c r="C12" s="6"/>
      <c r="D12" s="6"/>
      <c r="E12" s="7"/>
    </row>
    <row r="13" spans="1:5" x14ac:dyDescent="0.25">
      <c r="A13" t="s">
        <v>13</v>
      </c>
      <c r="C13" s="6"/>
      <c r="D13" s="6">
        <v>1600</v>
      </c>
      <c r="E13" s="7"/>
    </row>
    <row r="14" spans="1:5" x14ac:dyDescent="0.25">
      <c r="B14" t="s">
        <v>7</v>
      </c>
      <c r="C14" s="6"/>
      <c r="D14" s="6"/>
      <c r="E14" s="7">
        <v>1600</v>
      </c>
    </row>
    <row r="15" spans="1:5" x14ac:dyDescent="0.25">
      <c r="C15" s="6"/>
      <c r="D15" s="6"/>
      <c r="E15" s="7"/>
    </row>
    <row r="16" spans="1:5" x14ac:dyDescent="0.25">
      <c r="C16" s="6"/>
      <c r="D16" s="6"/>
      <c r="E16" s="7"/>
    </row>
    <row r="17" spans="1:5" x14ac:dyDescent="0.25">
      <c r="C17" s="6"/>
      <c r="D17" s="6"/>
      <c r="E17" s="7"/>
    </row>
    <row r="18" spans="1:5" x14ac:dyDescent="0.25">
      <c r="A18" s="1">
        <v>38777</v>
      </c>
      <c r="C18" s="6"/>
      <c r="D18" s="6"/>
      <c r="E18" s="7"/>
    </row>
    <row r="19" spans="1:5" x14ac:dyDescent="0.25">
      <c r="A19" t="s">
        <v>14</v>
      </c>
      <c r="C19" s="6"/>
      <c r="D19" s="6">
        <v>1450</v>
      </c>
      <c r="E19" s="7"/>
    </row>
    <row r="20" spans="1:5" x14ac:dyDescent="0.25">
      <c r="B20" t="s">
        <v>7</v>
      </c>
      <c r="C20" s="6"/>
      <c r="D20" s="6"/>
      <c r="E20" s="7">
        <v>1450</v>
      </c>
    </row>
    <row r="21" spans="1:5" x14ac:dyDescent="0.25">
      <c r="C21" s="6"/>
      <c r="D21" s="6"/>
      <c r="E21" s="7"/>
    </row>
    <row r="22" spans="1:5" x14ac:dyDescent="0.25">
      <c r="C22" s="6"/>
      <c r="D22" s="6"/>
      <c r="E22" s="7"/>
    </row>
    <row r="23" spans="1:5" x14ac:dyDescent="0.25">
      <c r="A23" s="1">
        <v>40238</v>
      </c>
      <c r="C23" s="6"/>
      <c r="D23" s="6"/>
      <c r="E23" s="7"/>
    </row>
    <row r="24" spans="1:5" x14ac:dyDescent="0.25">
      <c r="A24" t="s">
        <v>15</v>
      </c>
      <c r="C24" s="6"/>
      <c r="D24" s="6">
        <v>2500</v>
      </c>
      <c r="E24" s="7"/>
    </row>
    <row r="25" spans="1:5" x14ac:dyDescent="0.25">
      <c r="B25" t="s">
        <v>5</v>
      </c>
      <c r="C25" s="6"/>
      <c r="D25" s="6"/>
      <c r="E25" s="7">
        <v>2500</v>
      </c>
    </row>
    <row r="26" spans="1:5" x14ac:dyDescent="0.25">
      <c r="C26" s="6"/>
      <c r="D26" s="6"/>
      <c r="E26" s="7"/>
    </row>
    <row r="27" spans="1:5" x14ac:dyDescent="0.25">
      <c r="C27" s="6"/>
      <c r="D27" s="6"/>
      <c r="E27" s="7"/>
    </row>
    <row r="28" spans="1:5" x14ac:dyDescent="0.25">
      <c r="A28" s="1">
        <v>43160</v>
      </c>
      <c r="C28" s="6"/>
      <c r="D28" s="6"/>
      <c r="E28" s="7"/>
    </row>
    <row r="29" spans="1:5" x14ac:dyDescent="0.25">
      <c r="A29" t="s">
        <v>7</v>
      </c>
      <c r="C29" s="6"/>
      <c r="D29" s="6">
        <v>1200</v>
      </c>
      <c r="E29" s="7"/>
    </row>
    <row r="30" spans="1:5" x14ac:dyDescent="0.25">
      <c r="B30" t="s">
        <v>16</v>
      </c>
      <c r="C30" s="6"/>
      <c r="D30" s="6"/>
      <c r="E30" s="7">
        <v>1200</v>
      </c>
    </row>
    <row r="31" spans="1:5" x14ac:dyDescent="0.25">
      <c r="C31" s="6"/>
      <c r="D31" s="6"/>
      <c r="E31" s="7"/>
    </row>
    <row r="32" spans="1:5" x14ac:dyDescent="0.25">
      <c r="C32" s="6"/>
      <c r="D32" s="6"/>
      <c r="E32" s="7"/>
    </row>
    <row r="33" spans="1:5" x14ac:dyDescent="0.25">
      <c r="A33" s="1">
        <v>45717</v>
      </c>
      <c r="C33" s="6"/>
      <c r="D33" s="6"/>
      <c r="E33" s="7"/>
    </row>
    <row r="34" spans="1:5" x14ac:dyDescent="0.25">
      <c r="A34" t="s">
        <v>17</v>
      </c>
      <c r="C34" s="6"/>
      <c r="D34" s="6">
        <v>500</v>
      </c>
      <c r="E34" s="7"/>
    </row>
    <row r="35" spans="1:5" x14ac:dyDescent="0.25">
      <c r="B35" t="s">
        <v>7</v>
      </c>
      <c r="C35" s="6"/>
      <c r="D35" s="6"/>
      <c r="E35" s="7">
        <v>500</v>
      </c>
    </row>
    <row r="36" spans="1:5" x14ac:dyDescent="0.25">
      <c r="C36" s="6"/>
      <c r="D36" s="6"/>
      <c r="E36" s="7"/>
    </row>
    <row r="37" spans="1:5" x14ac:dyDescent="0.25">
      <c r="C37" s="6"/>
      <c r="D37" s="6"/>
      <c r="E37" s="7"/>
    </row>
    <row r="38" spans="1:5" x14ac:dyDescent="0.25">
      <c r="A38" s="1">
        <v>11018</v>
      </c>
      <c r="C38" s="6"/>
      <c r="D38" s="6"/>
      <c r="E38" s="7"/>
    </row>
    <row r="39" spans="1:5" x14ac:dyDescent="0.25">
      <c r="A39" t="s">
        <v>5</v>
      </c>
      <c r="C39" s="6"/>
      <c r="D39" s="6">
        <v>2500</v>
      </c>
      <c r="E39" s="7"/>
    </row>
    <row r="40" spans="1:5" x14ac:dyDescent="0.25">
      <c r="B40" t="s">
        <v>7</v>
      </c>
      <c r="C40" s="6"/>
      <c r="D40" s="6"/>
      <c r="E40" s="7">
        <v>2500</v>
      </c>
    </row>
    <row r="41" spans="1:5" x14ac:dyDescent="0.25">
      <c r="C41" s="6"/>
      <c r="D41" s="6"/>
      <c r="E41" s="7"/>
    </row>
    <row r="42" spans="1:5" x14ac:dyDescent="0.25">
      <c r="C42" s="6"/>
      <c r="D42" s="6"/>
      <c r="E42" s="7"/>
    </row>
    <row r="43" spans="1:5" x14ac:dyDescent="0.25">
      <c r="A43" s="1">
        <v>11383</v>
      </c>
      <c r="C43" s="6"/>
      <c r="D43" s="6"/>
      <c r="E43" s="7"/>
    </row>
    <row r="44" spans="1:5" x14ac:dyDescent="0.25">
      <c r="A44" t="s">
        <v>7</v>
      </c>
      <c r="C44" s="6"/>
      <c r="D44" s="6">
        <v>700</v>
      </c>
      <c r="E44" s="7"/>
    </row>
    <row r="45" spans="1:5" x14ac:dyDescent="0.25">
      <c r="B45" t="s">
        <v>16</v>
      </c>
      <c r="C45" s="6"/>
      <c r="D45" s="6"/>
      <c r="E45" s="7">
        <v>700</v>
      </c>
    </row>
    <row r="46" spans="1:5" x14ac:dyDescent="0.25">
      <c r="D46" s="6"/>
      <c r="E46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selection activeCell="D161" sqref="D161"/>
    </sheetView>
  </sheetViews>
  <sheetFormatPr defaultRowHeight="15" x14ac:dyDescent="0.25"/>
  <sheetData>
    <row r="1" spans="1:5" x14ac:dyDescent="0.25">
      <c r="B1" s="6"/>
    </row>
    <row r="2" spans="1:5" x14ac:dyDescent="0.25">
      <c r="B2" s="6"/>
      <c r="C2" t="s">
        <v>7</v>
      </c>
    </row>
    <row r="3" spans="1:5" x14ac:dyDescent="0.25">
      <c r="A3" s="1">
        <v>37135</v>
      </c>
      <c r="B3" s="6">
        <v>20000</v>
      </c>
      <c r="D3" s="1">
        <v>38231</v>
      </c>
      <c r="E3">
        <v>680</v>
      </c>
    </row>
    <row r="4" spans="1:5" x14ac:dyDescent="0.25">
      <c r="A4" s="1">
        <v>39692</v>
      </c>
      <c r="B4" s="6">
        <v>1690</v>
      </c>
      <c r="D4" s="1">
        <v>38596</v>
      </c>
      <c r="E4">
        <v>942</v>
      </c>
    </row>
    <row r="5" spans="1:5" x14ac:dyDescent="0.25">
      <c r="A5" s="1">
        <v>44075</v>
      </c>
      <c r="B5" s="6">
        <v>980</v>
      </c>
      <c r="D5" s="1">
        <v>40422</v>
      </c>
      <c r="E5">
        <v>430</v>
      </c>
    </row>
    <row r="6" spans="1:5" x14ac:dyDescent="0.25">
      <c r="B6" s="6"/>
      <c r="D6" s="1">
        <v>43344</v>
      </c>
      <c r="E6">
        <v>3600</v>
      </c>
    </row>
    <row r="7" spans="1:5" x14ac:dyDescent="0.25">
      <c r="B7" s="6"/>
      <c r="D7" s="1">
        <v>43709</v>
      </c>
      <c r="E7">
        <v>3000</v>
      </c>
    </row>
    <row r="8" spans="1:5" x14ac:dyDescent="0.25">
      <c r="B8" s="6"/>
      <c r="D8" s="1">
        <v>11202</v>
      </c>
      <c r="E8">
        <v>1800</v>
      </c>
    </row>
    <row r="9" spans="1:5" ht="15.75" thickBot="1" x14ac:dyDescent="0.3">
      <c r="A9" s="11"/>
      <c r="B9" s="13"/>
      <c r="D9" s="1">
        <v>11202</v>
      </c>
      <c r="E9">
        <v>85</v>
      </c>
    </row>
    <row r="10" spans="1:5" x14ac:dyDescent="0.25">
      <c r="B10" s="6">
        <f>SUM(B3:B5)-SUM(E3:E9)</f>
        <v>12133</v>
      </c>
    </row>
    <row r="13" spans="1:5" ht="15.75" thickBot="1" x14ac:dyDescent="0.3">
      <c r="A13" s="11"/>
      <c r="B13" s="11"/>
      <c r="C13" s="11" t="s">
        <v>18</v>
      </c>
      <c r="D13" s="11"/>
      <c r="E13" s="11"/>
    </row>
    <row r="14" spans="1:5" x14ac:dyDescent="0.25">
      <c r="A14" s="1">
        <v>41883</v>
      </c>
      <c r="B14">
        <v>5820</v>
      </c>
      <c r="C14" s="12"/>
      <c r="D14" s="1">
        <v>44075</v>
      </c>
      <c r="E14">
        <v>980</v>
      </c>
    </row>
    <row r="15" spans="1:5" ht="15.75" thickBot="1" x14ac:dyDescent="0.3">
      <c r="A15" s="1">
        <v>45901</v>
      </c>
      <c r="B15">
        <v>2110</v>
      </c>
      <c r="C15" s="6"/>
      <c r="D15" s="19"/>
      <c r="E15" s="11"/>
    </row>
    <row r="16" spans="1:5" x14ac:dyDescent="0.25">
      <c r="C16" s="6"/>
      <c r="D16" t="s">
        <v>19</v>
      </c>
      <c r="E16">
        <f>B14+B15+-E14</f>
        <v>6950</v>
      </c>
    </row>
    <row r="19" spans="1:5" x14ac:dyDescent="0.25">
      <c r="B19" t="s">
        <v>20</v>
      </c>
    </row>
    <row r="20" spans="1:5" x14ac:dyDescent="0.25">
      <c r="A20" s="1">
        <v>37500</v>
      </c>
      <c r="B20">
        <v>17280</v>
      </c>
    </row>
    <row r="24" spans="1:5" ht="15.75" thickBot="1" x14ac:dyDescent="0.3">
      <c r="A24" s="11"/>
      <c r="B24" s="11"/>
      <c r="C24" s="11" t="s">
        <v>21</v>
      </c>
      <c r="D24" s="11"/>
      <c r="E24" s="11"/>
    </row>
    <row r="25" spans="1:5" x14ac:dyDescent="0.25">
      <c r="A25" s="1">
        <v>43709</v>
      </c>
      <c r="B25">
        <f>E7</f>
        <v>3000</v>
      </c>
      <c r="C25" s="12"/>
      <c r="D25" s="1">
        <f>A3</f>
        <v>37135</v>
      </c>
      <c r="E25">
        <f>B3</f>
        <v>20000</v>
      </c>
    </row>
    <row r="26" spans="1:5" ht="15.75" thickBot="1" x14ac:dyDescent="0.3">
      <c r="C26" s="6"/>
      <c r="D26" s="17">
        <v>11202</v>
      </c>
      <c r="E26" s="11">
        <v>6007</v>
      </c>
    </row>
    <row r="27" spans="1:5" x14ac:dyDescent="0.25">
      <c r="C27" s="6"/>
      <c r="D27" t="s">
        <v>19</v>
      </c>
      <c r="E27">
        <f>E25+E26-B25</f>
        <v>23007</v>
      </c>
    </row>
    <row r="32" spans="1:5" ht="15.75" thickBot="1" x14ac:dyDescent="0.3">
      <c r="A32" s="11"/>
      <c r="B32" s="11" t="s">
        <v>22</v>
      </c>
      <c r="C32" s="11"/>
      <c r="D32" s="11"/>
      <c r="E32" s="11"/>
    </row>
    <row r="33" spans="1:5" x14ac:dyDescent="0.25">
      <c r="A33" s="1">
        <v>38231</v>
      </c>
      <c r="B33">
        <v>680</v>
      </c>
      <c r="C33" s="12"/>
      <c r="D33" s="1">
        <v>11202</v>
      </c>
      <c r="E33">
        <f>B33</f>
        <v>680</v>
      </c>
    </row>
    <row r="38" spans="1:5" ht="15.75" thickBot="1" x14ac:dyDescent="0.3">
      <c r="A38" s="11"/>
      <c r="B38" s="11"/>
      <c r="C38" s="11" t="s">
        <v>23</v>
      </c>
      <c r="D38" s="11"/>
      <c r="E38" s="11"/>
    </row>
    <row r="39" spans="1:5" x14ac:dyDescent="0.25">
      <c r="C39" s="12"/>
    </row>
    <row r="40" spans="1:5" x14ac:dyDescent="0.25">
      <c r="A40" s="1">
        <v>38596</v>
      </c>
      <c r="B40">
        <v>942</v>
      </c>
      <c r="C40" s="6"/>
      <c r="D40" s="1">
        <v>11202</v>
      </c>
      <c r="E40">
        <v>330</v>
      </c>
    </row>
    <row r="41" spans="1:5" ht="15.75" thickBot="1" x14ac:dyDescent="0.3">
      <c r="A41" s="11"/>
      <c r="B41" s="11"/>
      <c r="C41" s="6"/>
    </row>
    <row r="42" spans="1:5" x14ac:dyDescent="0.25">
      <c r="A42" t="s">
        <v>24</v>
      </c>
      <c r="B42">
        <f>B40-E40</f>
        <v>612</v>
      </c>
      <c r="C42" s="6"/>
    </row>
    <row r="46" spans="1:5" ht="15.75" thickBot="1" x14ac:dyDescent="0.3">
      <c r="A46" s="11"/>
      <c r="B46" s="11" t="s">
        <v>5</v>
      </c>
      <c r="C46" s="11"/>
      <c r="D46" s="11"/>
      <c r="E46" s="11"/>
    </row>
    <row r="47" spans="1:5" x14ac:dyDescent="0.25">
      <c r="C47" s="12"/>
    </row>
    <row r="48" spans="1:5" ht="15.75" thickBot="1" x14ac:dyDescent="0.3">
      <c r="A48" s="1">
        <v>43344</v>
      </c>
      <c r="B48">
        <v>3600</v>
      </c>
      <c r="C48" s="6"/>
      <c r="D48" s="18">
        <v>37500</v>
      </c>
      <c r="E48" s="11">
        <v>17280</v>
      </c>
    </row>
    <row r="49" spans="1:5" x14ac:dyDescent="0.25">
      <c r="C49" s="6"/>
      <c r="D49" t="s">
        <v>24</v>
      </c>
      <c r="E49">
        <f>E48-B48</f>
        <v>13680</v>
      </c>
    </row>
    <row r="52" spans="1:5" ht="15.75" thickBot="1" x14ac:dyDescent="0.3">
      <c r="A52" s="11"/>
      <c r="B52" s="11" t="s">
        <v>16</v>
      </c>
      <c r="C52" s="11"/>
      <c r="D52" s="11"/>
      <c r="E52" s="11"/>
    </row>
    <row r="53" spans="1:5" x14ac:dyDescent="0.25">
      <c r="A53" s="1">
        <v>11202</v>
      </c>
      <c r="B53">
        <f>E56</f>
        <v>9620</v>
      </c>
      <c r="C53" s="12"/>
      <c r="D53" s="1">
        <v>39692</v>
      </c>
      <c r="E53">
        <v>1690</v>
      </c>
    </row>
    <row r="54" spans="1:5" x14ac:dyDescent="0.25">
      <c r="C54" s="6"/>
      <c r="D54" s="1">
        <v>41883</v>
      </c>
      <c r="E54">
        <v>5820</v>
      </c>
    </row>
    <row r="55" spans="1:5" ht="15.75" thickBot="1" x14ac:dyDescent="0.3">
      <c r="C55" s="6"/>
      <c r="D55" s="18">
        <v>45901</v>
      </c>
      <c r="E55" s="11">
        <v>2110</v>
      </c>
    </row>
    <row r="56" spans="1:5" x14ac:dyDescent="0.25">
      <c r="C56" s="6"/>
      <c r="D56" t="s">
        <v>19</v>
      </c>
      <c r="E56">
        <f>SUM(E53:E55)</f>
        <v>9620</v>
      </c>
    </row>
    <row r="60" spans="1:5" ht="15.75" thickBot="1" x14ac:dyDescent="0.3">
      <c r="A60" s="11"/>
      <c r="B60" s="11" t="s">
        <v>25</v>
      </c>
      <c r="C60" s="11"/>
      <c r="D60" s="11"/>
      <c r="E60" s="11"/>
    </row>
    <row r="61" spans="1:5" x14ac:dyDescent="0.25">
      <c r="C61" s="12"/>
      <c r="D61" s="1">
        <v>11202</v>
      </c>
      <c r="E61">
        <v>288</v>
      </c>
    </row>
    <row r="64" spans="1:5" ht="15.75" thickBot="1" x14ac:dyDescent="0.3">
      <c r="A64" s="11"/>
      <c r="B64" s="11" t="s">
        <v>26</v>
      </c>
      <c r="C64" s="11"/>
      <c r="D64" s="11"/>
      <c r="E64" s="11"/>
    </row>
    <row r="65" spans="1:5" x14ac:dyDescent="0.25">
      <c r="A65" s="1">
        <f>D61</f>
        <v>11202</v>
      </c>
      <c r="B65">
        <f>E61</f>
        <v>288</v>
      </c>
      <c r="C65" s="12"/>
      <c r="D65" s="1">
        <v>11202</v>
      </c>
      <c r="E65">
        <f>B65</f>
        <v>288</v>
      </c>
    </row>
    <row r="68" spans="1:5" ht="15.75" thickBot="1" x14ac:dyDescent="0.3">
      <c r="A68" s="11"/>
      <c r="B68" s="11" t="s">
        <v>27</v>
      </c>
      <c r="C68" s="11"/>
      <c r="D68" s="11"/>
      <c r="E68" s="11"/>
    </row>
    <row r="69" spans="1:5" x14ac:dyDescent="0.25">
      <c r="A69" s="1">
        <v>40422</v>
      </c>
      <c r="B69">
        <v>430</v>
      </c>
      <c r="C69" s="12"/>
      <c r="D69" s="1">
        <v>11202</v>
      </c>
      <c r="E69">
        <f>B71</f>
        <v>515</v>
      </c>
    </row>
    <row r="70" spans="1:5" ht="15.75" thickBot="1" x14ac:dyDescent="0.3">
      <c r="A70" s="17">
        <v>11202</v>
      </c>
      <c r="B70" s="11">
        <v>85</v>
      </c>
      <c r="C70" s="13"/>
    </row>
    <row r="71" spans="1:5" x14ac:dyDescent="0.25">
      <c r="A71" t="s">
        <v>19</v>
      </c>
      <c r="B71">
        <f>B69+B70</f>
        <v>515</v>
      </c>
      <c r="C71" s="6"/>
    </row>
    <row r="75" spans="1:5" ht="15.75" thickBot="1" x14ac:dyDescent="0.3">
      <c r="A75" s="11"/>
      <c r="B75" s="11" t="s">
        <v>28</v>
      </c>
      <c r="C75" s="11"/>
      <c r="D75" s="11"/>
      <c r="E75" s="11"/>
    </row>
    <row r="76" spans="1:5" x14ac:dyDescent="0.25">
      <c r="A76" t="s">
        <v>29</v>
      </c>
      <c r="B76">
        <v>1800</v>
      </c>
      <c r="C76" s="12"/>
      <c r="D76" s="1">
        <v>11202</v>
      </c>
      <c r="E76">
        <f>B76</f>
        <v>1800</v>
      </c>
    </row>
    <row r="80" spans="1:5" ht="15.75" thickBot="1" x14ac:dyDescent="0.3">
      <c r="A80" s="11"/>
      <c r="B80" s="11" t="s">
        <v>30</v>
      </c>
      <c r="C80" s="11"/>
      <c r="D80" s="11"/>
      <c r="E80" s="11"/>
    </row>
    <row r="81" spans="1:5" x14ac:dyDescent="0.25">
      <c r="A81" s="1">
        <v>11202</v>
      </c>
      <c r="B81">
        <v>330</v>
      </c>
      <c r="C81" s="6"/>
      <c r="D81" s="1">
        <v>11202</v>
      </c>
      <c r="E81">
        <v>330</v>
      </c>
    </row>
    <row r="84" spans="1:5" ht="15.75" thickBot="1" x14ac:dyDescent="0.3">
      <c r="A84" s="11"/>
      <c r="B84" s="11" t="s">
        <v>31</v>
      </c>
      <c r="C84" s="11"/>
      <c r="D84" s="11"/>
      <c r="E84" s="11"/>
    </row>
    <row r="85" spans="1:5" x14ac:dyDescent="0.25">
      <c r="A85" s="1">
        <v>11202</v>
      </c>
      <c r="B85">
        <f>E81</f>
        <v>330</v>
      </c>
      <c r="C85" s="6"/>
      <c r="D85" s="1">
        <v>11202</v>
      </c>
      <c r="E85">
        <f>E56</f>
        <v>9620</v>
      </c>
    </row>
    <row r="86" spans="1:5" x14ac:dyDescent="0.25">
      <c r="A86" s="1">
        <v>11202</v>
      </c>
      <c r="B86">
        <f>E76</f>
        <v>1800</v>
      </c>
    </row>
    <row r="87" spans="1:5" x14ac:dyDescent="0.25">
      <c r="A87" s="1">
        <v>11202</v>
      </c>
      <c r="B87">
        <f>B71</f>
        <v>515</v>
      </c>
    </row>
    <row r="88" spans="1:5" x14ac:dyDescent="0.25">
      <c r="A88" s="1">
        <v>11202</v>
      </c>
      <c r="B88">
        <f>E65</f>
        <v>288</v>
      </c>
    </row>
    <row r="89" spans="1:5" x14ac:dyDescent="0.25">
      <c r="A89" s="1">
        <v>11202</v>
      </c>
      <c r="B89">
        <f>E26</f>
        <v>6007</v>
      </c>
    </row>
    <row r="90" spans="1:5" x14ac:dyDescent="0.25">
      <c r="A90" t="s">
        <v>24</v>
      </c>
      <c r="B90">
        <f>E85</f>
        <v>9620</v>
      </c>
    </row>
    <row r="96" spans="1:5" ht="15.75" thickBot="1" x14ac:dyDescent="0.3">
      <c r="A96" s="11"/>
      <c r="B96" s="11" t="s">
        <v>32</v>
      </c>
      <c r="C96" s="11"/>
      <c r="D96" s="11"/>
      <c r="E96" s="11"/>
    </row>
    <row r="97" spans="1:6" x14ac:dyDescent="0.25">
      <c r="A97" t="s">
        <v>7</v>
      </c>
      <c r="B97" s="12"/>
      <c r="C97">
        <f>B10</f>
        <v>12133</v>
      </c>
      <c r="D97" s="12"/>
    </row>
    <row r="98" spans="1:6" x14ac:dyDescent="0.25">
      <c r="A98" t="s">
        <v>33</v>
      </c>
      <c r="B98" s="6"/>
      <c r="C98">
        <f>B42</f>
        <v>612</v>
      </c>
      <c r="D98" s="6"/>
    </row>
    <row r="99" spans="1:6" x14ac:dyDescent="0.25">
      <c r="A99" t="s">
        <v>34</v>
      </c>
      <c r="B99" s="6"/>
      <c r="C99">
        <v>6950</v>
      </c>
      <c r="D99" s="6"/>
    </row>
    <row r="100" spans="1:6" x14ac:dyDescent="0.25">
      <c r="A100" t="s">
        <v>12</v>
      </c>
      <c r="B100" s="6"/>
      <c r="C100">
        <f>B20</f>
        <v>17280</v>
      </c>
      <c r="D100" s="6"/>
    </row>
    <row r="101" spans="1:6" x14ac:dyDescent="0.25">
      <c r="A101" t="s">
        <v>35</v>
      </c>
      <c r="B101" s="6"/>
      <c r="D101" s="6"/>
      <c r="E101">
        <f>E61</f>
        <v>288</v>
      </c>
    </row>
    <row r="102" spans="1:6" x14ac:dyDescent="0.25">
      <c r="A102" t="s">
        <v>5</v>
      </c>
      <c r="B102" s="6"/>
      <c r="D102" s="6"/>
      <c r="E102">
        <f>E49</f>
        <v>13680</v>
      </c>
    </row>
    <row r="103" spans="1:6" x14ac:dyDescent="0.25">
      <c r="A103" t="s">
        <v>21</v>
      </c>
      <c r="B103" s="6"/>
      <c r="D103" s="6"/>
      <c r="E103">
        <v>17000</v>
      </c>
    </row>
    <row r="104" spans="1:6" x14ac:dyDescent="0.25">
      <c r="A104" t="s">
        <v>36</v>
      </c>
      <c r="B104" s="6"/>
      <c r="D104" s="6"/>
      <c r="E104">
        <f>E56</f>
        <v>9620</v>
      </c>
    </row>
    <row r="105" spans="1:6" x14ac:dyDescent="0.25">
      <c r="A105" t="s">
        <v>22</v>
      </c>
      <c r="B105" s="6"/>
      <c r="C105">
        <f>E33</f>
        <v>680</v>
      </c>
      <c r="D105" s="6"/>
    </row>
    <row r="106" spans="1:6" x14ac:dyDescent="0.25">
      <c r="A106" t="s">
        <v>37</v>
      </c>
      <c r="B106" s="6"/>
      <c r="C106">
        <f>E76</f>
        <v>1800</v>
      </c>
      <c r="D106" s="6"/>
    </row>
    <row r="107" spans="1:6" x14ac:dyDescent="0.25">
      <c r="A107" t="s">
        <v>38</v>
      </c>
      <c r="B107" s="6"/>
      <c r="C107">
        <f>B71</f>
        <v>515</v>
      </c>
      <c r="D107" s="6"/>
    </row>
    <row r="108" spans="1:6" x14ac:dyDescent="0.25">
      <c r="A108" t="s">
        <v>39</v>
      </c>
      <c r="B108" s="6"/>
      <c r="C108">
        <f>E65</f>
        <v>288</v>
      </c>
      <c r="D108" s="6"/>
    </row>
    <row r="109" spans="1:6" ht="15.75" thickBot="1" x14ac:dyDescent="0.3">
      <c r="A109" s="11" t="s">
        <v>40</v>
      </c>
      <c r="B109" s="13"/>
      <c r="C109" s="11">
        <f>E81</f>
        <v>330</v>
      </c>
      <c r="D109" s="13"/>
      <c r="E109" s="11"/>
    </row>
    <row r="110" spans="1:6" ht="15.75" thickBot="1" x14ac:dyDescent="0.3">
      <c r="B110" s="6"/>
      <c r="C110" s="14">
        <f>SUM(C97:C109)</f>
        <v>40588</v>
      </c>
      <c r="D110" s="15"/>
      <c r="E110" s="15">
        <f t="shared" ref="E110" si="0">SUM(E97:E109)</f>
        <v>40588</v>
      </c>
      <c r="F110">
        <f>C110-E110</f>
        <v>0</v>
      </c>
    </row>
    <row r="114" spans="1:5" ht="15.75" thickBot="1" x14ac:dyDescent="0.3">
      <c r="A114" s="11"/>
      <c r="B114" s="11"/>
      <c r="C114" s="11" t="s">
        <v>41</v>
      </c>
      <c r="D114" s="11"/>
      <c r="E114" s="11"/>
    </row>
    <row r="115" spans="1:5" x14ac:dyDescent="0.25">
      <c r="A115" t="s">
        <v>50</v>
      </c>
      <c r="D115" s="12"/>
    </row>
    <row r="116" spans="1:5" ht="15.75" thickBot="1" x14ac:dyDescent="0.3">
      <c r="A116" t="s">
        <v>16</v>
      </c>
      <c r="E116" s="11">
        <f>E104</f>
        <v>9620</v>
      </c>
    </row>
    <row r="118" spans="1:5" x14ac:dyDescent="0.25">
      <c r="A118" t="s">
        <v>42</v>
      </c>
    </row>
    <row r="119" spans="1:5" x14ac:dyDescent="0.25">
      <c r="A119" t="s">
        <v>43</v>
      </c>
      <c r="C119">
        <f>C106</f>
        <v>1800</v>
      </c>
    </row>
    <row r="120" spans="1:5" x14ac:dyDescent="0.25">
      <c r="A120" t="s">
        <v>44</v>
      </c>
      <c r="C120">
        <f>C108</f>
        <v>288</v>
      </c>
    </row>
    <row r="121" spans="1:5" x14ac:dyDescent="0.25">
      <c r="A121" t="s">
        <v>45</v>
      </c>
      <c r="C121">
        <f>C109</f>
        <v>330</v>
      </c>
    </row>
    <row r="122" spans="1:5" x14ac:dyDescent="0.25">
      <c r="A122" t="s">
        <v>46</v>
      </c>
      <c r="C122">
        <f>C107</f>
        <v>515</v>
      </c>
    </row>
    <row r="123" spans="1:5" ht="15.75" thickBot="1" x14ac:dyDescent="0.3">
      <c r="A123" t="s">
        <v>47</v>
      </c>
      <c r="C123">
        <f>C105</f>
        <v>680</v>
      </c>
      <c r="E123" s="11">
        <f>SUM(C119:C123)</f>
        <v>3613</v>
      </c>
    </row>
    <row r="124" spans="1:5" x14ac:dyDescent="0.25">
      <c r="A124" t="s">
        <v>51</v>
      </c>
      <c r="E124">
        <f>E116-E123</f>
        <v>6007</v>
      </c>
    </row>
    <row r="128" spans="1:5" x14ac:dyDescent="0.25">
      <c r="C128" t="s">
        <v>48</v>
      </c>
    </row>
    <row r="129" spans="1:4" x14ac:dyDescent="0.25">
      <c r="C129" t="s">
        <v>49</v>
      </c>
    </row>
    <row r="130" spans="1:4" x14ac:dyDescent="0.25">
      <c r="A130" t="s">
        <v>21</v>
      </c>
      <c r="D130">
        <f>20000</f>
        <v>20000</v>
      </c>
    </row>
    <row r="131" spans="1:4" x14ac:dyDescent="0.25">
      <c r="A131" t="s">
        <v>52</v>
      </c>
      <c r="B131" t="str">
        <f>A124</f>
        <v>Net income</v>
      </c>
      <c r="D131">
        <f>E124</f>
        <v>6007</v>
      </c>
    </row>
    <row r="132" spans="1:4" x14ac:dyDescent="0.25">
      <c r="D132">
        <f>D130+D131</f>
        <v>26007</v>
      </c>
    </row>
    <row r="133" spans="1:4" x14ac:dyDescent="0.25">
      <c r="A133" t="s">
        <v>53</v>
      </c>
      <c r="D133">
        <v>3000</v>
      </c>
    </row>
    <row r="134" spans="1:4" ht="15.75" thickBot="1" x14ac:dyDescent="0.3">
      <c r="A134" t="s">
        <v>54</v>
      </c>
      <c r="D134" s="11">
        <f>D132-D133</f>
        <v>23007</v>
      </c>
    </row>
    <row r="140" spans="1:4" x14ac:dyDescent="0.25">
      <c r="B140" t="s">
        <v>55</v>
      </c>
    </row>
    <row r="141" spans="1:4" x14ac:dyDescent="0.25">
      <c r="B141" t="s">
        <v>56</v>
      </c>
    </row>
    <row r="142" spans="1:4" x14ac:dyDescent="0.25">
      <c r="A142" t="s">
        <v>57</v>
      </c>
    </row>
    <row r="143" spans="1:4" x14ac:dyDescent="0.25">
      <c r="A143" t="s">
        <v>58</v>
      </c>
    </row>
    <row r="144" spans="1:4" x14ac:dyDescent="0.25">
      <c r="A144" t="s">
        <v>59</v>
      </c>
      <c r="C144">
        <f>C97</f>
        <v>12133</v>
      </c>
    </row>
    <row r="145" spans="1:4" x14ac:dyDescent="0.25">
      <c r="A145" t="str">
        <f>A98</f>
        <v>Suplies</v>
      </c>
      <c r="C145">
        <f t="shared" ref="C145:C146" si="1">C98</f>
        <v>612</v>
      </c>
    </row>
    <row r="146" spans="1:4" x14ac:dyDescent="0.25">
      <c r="A146" t="str">
        <f t="shared" ref="A146" si="2">A99</f>
        <v>accounts receivable</v>
      </c>
      <c r="C146">
        <f t="shared" si="1"/>
        <v>6950</v>
      </c>
    </row>
    <row r="147" spans="1:4" ht="15.75" thickBot="1" x14ac:dyDescent="0.3">
      <c r="A147" t="s">
        <v>62</v>
      </c>
      <c r="D147" s="11">
        <f>SUM(C144:C146)</f>
        <v>19695</v>
      </c>
    </row>
    <row r="148" spans="1:4" x14ac:dyDescent="0.25">
      <c r="A148" t="s">
        <v>60</v>
      </c>
    </row>
    <row r="149" spans="1:4" x14ac:dyDescent="0.25">
      <c r="A149" t="str">
        <f>A100</f>
        <v>Equipment</v>
      </c>
      <c r="C149">
        <f>C100</f>
        <v>17280</v>
      </c>
    </row>
    <row r="150" spans="1:4" x14ac:dyDescent="0.25">
      <c r="A150" t="s">
        <v>61</v>
      </c>
      <c r="C150">
        <f>-E101</f>
        <v>-288</v>
      </c>
      <c r="D150">
        <f>C149+C150</f>
        <v>16992</v>
      </c>
    </row>
    <row r="151" spans="1:4" ht="15.75" thickBot="1" x14ac:dyDescent="0.3">
      <c r="A151" t="s">
        <v>63</v>
      </c>
      <c r="D151" s="11">
        <f>D147+D150</f>
        <v>36687</v>
      </c>
    </row>
    <row r="154" spans="1:4" x14ac:dyDescent="0.25">
      <c r="A154" t="s">
        <v>64</v>
      </c>
    </row>
    <row r="155" spans="1:4" x14ac:dyDescent="0.25">
      <c r="A155" t="s">
        <v>65</v>
      </c>
    </row>
    <row r="156" spans="1:4" ht="15.75" thickBot="1" x14ac:dyDescent="0.3">
      <c r="A156" t="s">
        <v>66</v>
      </c>
      <c r="C156">
        <f>E102</f>
        <v>13680</v>
      </c>
      <c r="D156" s="11">
        <f>C156</f>
        <v>13680</v>
      </c>
    </row>
    <row r="159" spans="1:4" x14ac:dyDescent="0.25">
      <c r="A159" t="s">
        <v>67</v>
      </c>
    </row>
    <row r="160" spans="1:4" x14ac:dyDescent="0.25">
      <c r="A160" t="s">
        <v>68</v>
      </c>
      <c r="D160">
        <f>D134</f>
        <v>23007</v>
      </c>
    </row>
    <row r="161" spans="1:4" ht="15.75" thickBot="1" x14ac:dyDescent="0.3">
      <c r="A161" t="s">
        <v>69</v>
      </c>
      <c r="D161" s="16">
        <f>D156+D160</f>
        <v>36687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 3-5</vt:lpstr>
      <vt:lpstr>Chapter 3-1 (LO2)</vt:lpstr>
      <vt:lpstr>Excer 3-8</vt:lpstr>
      <vt:lpstr>Exer 3-17</vt:lpstr>
      <vt:lpstr>Chapter 3 LO2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vinny</cp:lastModifiedBy>
  <dcterms:created xsi:type="dcterms:W3CDTF">2019-06-02T11:27:47Z</dcterms:created>
  <dcterms:modified xsi:type="dcterms:W3CDTF">2019-06-02T17:40:00Z</dcterms:modified>
</cp:coreProperties>
</file>